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ALCUL CONSOMMATION\"/>
    </mc:Choice>
  </mc:AlternateContent>
  <xr:revisionPtr revIDLastSave="0" documentId="13_ncr:1_{AC635CBF-4F52-485D-A1AD-6396B9F6ECC1}" xr6:coauthVersionLast="47" xr6:coauthVersionMax="47" xr10:uidLastSave="{00000000-0000-0000-0000-000000000000}"/>
  <bookViews>
    <workbookView xWindow="-105" yWindow="0" windowWidth="26010" windowHeight="20985" xr2:uid="{0614C7D5-6E2C-4FF6-8EA7-640C6311185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9" i="1" l="1"/>
  <c r="B21" i="1" s="1"/>
  <c r="B7" i="1"/>
  <c r="B9" i="1" s="1"/>
  <c r="B10" i="1" s="1"/>
  <c r="B23" i="1" l="1"/>
  <c r="B24" i="1" s="1"/>
  <c r="B20" i="1"/>
  <c r="B11" i="1"/>
  <c r="B14" i="1" l="1"/>
  <c r="B13" i="1"/>
</calcChain>
</file>

<file path=xl/sharedStrings.xml><?xml version="1.0" encoding="utf-8"?>
<sst xmlns="http://schemas.openxmlformats.org/spreadsheetml/2006/main" count="16" uniqueCount="15">
  <si>
    <t>tableau calcul sac mortier</t>
  </si>
  <si>
    <t>suface en m²</t>
  </si>
  <si>
    <t>hauteur minimim en cm</t>
  </si>
  <si>
    <t>kg de resine</t>
  </si>
  <si>
    <t>kit de resine de 30 kg</t>
  </si>
  <si>
    <t>kit de resibne de 2,5 kg</t>
  </si>
  <si>
    <t>nombre de sac mortier</t>
  </si>
  <si>
    <t>kit de 30 kg</t>
  </si>
  <si>
    <t>ki de 2,5 kg</t>
  </si>
  <si>
    <t>sac de charge fine</t>
  </si>
  <si>
    <t>kg de charge fine</t>
  </si>
  <si>
    <t>hauteur maximum en cm</t>
  </si>
  <si>
    <t>épaisseur moyenne calculé</t>
  </si>
  <si>
    <t>volume  a ragréer en m²</t>
  </si>
  <si>
    <t>couche de finition optionnel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</si>
</sst>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Protection="1"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Protection="1"/>
    <xf numFmtId="0" fontId="1" fillId="0" borderId="0" xfId="0" applyFont="1" applyProtection="1"/>
    <xf numFmtId="0" fontId="1" fillId="4" borderId="1" xfId="0" applyFont="1" applyFill="1" applyBorder="1" applyProtection="1"/>
    <xf numFmtId="1" fontId="1" fillId="4" borderId="1" xfId="0" applyNumberFormat="1" applyFont="1" applyFill="1" applyBorder="1" applyProtection="1"/>
    <xf numFmtId="1" fontId="1" fillId="0" borderId="1" xfId="0" applyNumberFormat="1" applyFont="1" applyBorder="1" applyProtection="1"/>
    <xf numFmtId="1" fontId="1" fillId="0" borderId="0" xfId="0" applyNumberFormat="1" applyFont="1" applyProtection="1"/>
    <xf numFmtId="4" fontId="1" fillId="4" borderId="1" xfId="0" applyNumberFormat="1" applyFont="1" applyFill="1" applyBorder="1" applyProtection="1"/>
    <xf numFmtId="0" fontId="2" fillId="3" borderId="2" xfId="0" applyFont="1" applyFill="1" applyBorder="1" applyAlignment="1" applyProtection="1">
      <alignment horizontal="center"/>
    </xf>
    <xf numFmtId="0" fontId="2" fillId="3" borderId="3" xfId="0" applyFont="1" applyFill="1" applyBorder="1" applyAlignment="1" applyProtection="1">
      <alignment horizontal="center"/>
    </xf>
    <xf numFmtId="4" fontId="1" fillId="0" borderId="1" xfId="0" applyNumberFormat="1" applyFont="1" applyBorder="1" applyProtection="1"/>
    <xf numFmtId="0" fontId="1" fillId="2" borderId="1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2A804-2A96-47EF-8711-704E86D8EA86}">
  <dimension ref="A1:B24"/>
  <sheetViews>
    <sheetView tabSelected="1" workbookViewId="0">
      <selection activeCell="I20" sqref="I20"/>
    </sheetView>
  </sheetViews>
  <sheetFormatPr baseColWidth="10" defaultRowHeight="15" x14ac:dyDescent="0.25"/>
  <cols>
    <col min="1" max="1" width="31.140625" customWidth="1"/>
    <col min="2" max="2" width="15.28515625" customWidth="1"/>
  </cols>
  <sheetData>
    <row r="1" spans="1:2" ht="31.5" customHeight="1" thickBot="1" x14ac:dyDescent="0.3">
      <c r="A1" s="4" t="s">
        <v>0</v>
      </c>
      <c r="B1" s="5"/>
    </row>
    <row r="3" spans="1:2" ht="18.75" x14ac:dyDescent="0.3">
      <c r="A3" s="2" t="s">
        <v>1</v>
      </c>
      <c r="B3" s="16">
        <v>35</v>
      </c>
    </row>
    <row r="4" spans="1:2" ht="18.75" x14ac:dyDescent="0.3">
      <c r="A4" s="1"/>
      <c r="B4" s="3"/>
    </row>
    <row r="5" spans="1:2" ht="18.75" x14ac:dyDescent="0.3">
      <c r="A5" s="2" t="s">
        <v>11</v>
      </c>
      <c r="B5" s="16">
        <v>4</v>
      </c>
    </row>
    <row r="6" spans="1:2" ht="18.75" x14ac:dyDescent="0.3">
      <c r="A6" s="2" t="s">
        <v>2</v>
      </c>
      <c r="B6" s="16">
        <v>1</v>
      </c>
    </row>
    <row r="7" spans="1:2" ht="18.75" x14ac:dyDescent="0.3">
      <c r="A7" s="6" t="s">
        <v>12</v>
      </c>
      <c r="B7" s="6">
        <f>(B5+B6)/2</f>
        <v>2.5</v>
      </c>
    </row>
    <row r="8" spans="1:2" ht="18.75" x14ac:dyDescent="0.3">
      <c r="A8" s="7"/>
      <c r="B8" s="7"/>
    </row>
    <row r="9" spans="1:2" ht="18.75" x14ac:dyDescent="0.3">
      <c r="A9" s="6" t="s">
        <v>13</v>
      </c>
      <c r="B9" s="6">
        <f>B3*B7/100</f>
        <v>0.875</v>
      </c>
    </row>
    <row r="10" spans="1:2" ht="18.75" x14ac:dyDescent="0.3">
      <c r="A10" s="8" t="s">
        <v>6</v>
      </c>
      <c r="B10" s="9">
        <f>B9/0.015</f>
        <v>58.333333333333336</v>
      </c>
    </row>
    <row r="11" spans="1:2" ht="18.75" x14ac:dyDescent="0.3">
      <c r="A11" s="6" t="s">
        <v>3</v>
      </c>
      <c r="B11" s="10">
        <f>B10*1.75</f>
        <v>102.08333333333334</v>
      </c>
    </row>
    <row r="12" spans="1:2" ht="18.75" x14ac:dyDescent="0.3">
      <c r="A12" s="7"/>
      <c r="B12" s="11"/>
    </row>
    <row r="13" spans="1:2" ht="18.75" x14ac:dyDescent="0.3">
      <c r="A13" s="8" t="s">
        <v>4</v>
      </c>
      <c r="B13" s="12">
        <f>B11/30</f>
        <v>3.4027777777777781</v>
      </c>
    </row>
    <row r="14" spans="1:2" ht="18.75" x14ac:dyDescent="0.3">
      <c r="A14" s="8" t="s">
        <v>5</v>
      </c>
      <c r="B14" s="9">
        <f>B11/2.5</f>
        <v>40.833333333333336</v>
      </c>
    </row>
    <row r="15" spans="1:2" ht="18.75" x14ac:dyDescent="0.3">
      <c r="A15" s="7"/>
      <c r="B15" s="7"/>
    </row>
    <row r="16" spans="1:2" ht="19.5" thickBot="1" x14ac:dyDescent="0.35">
      <c r="A16" s="7"/>
      <c r="B16" s="7"/>
    </row>
    <row r="17" spans="1:2" ht="24.75" thickBot="1" x14ac:dyDescent="0.45">
      <c r="A17" s="13" t="s">
        <v>14</v>
      </c>
      <c r="B17" s="14"/>
    </row>
    <row r="18" spans="1:2" ht="18.75" x14ac:dyDescent="0.3">
      <c r="A18" s="7"/>
      <c r="B18" s="7"/>
    </row>
    <row r="19" spans="1:2" ht="18.75" x14ac:dyDescent="0.3">
      <c r="A19" s="6" t="s">
        <v>3</v>
      </c>
      <c r="B19" s="6">
        <f>B3*0.3</f>
        <v>10.5</v>
      </c>
    </row>
    <row r="20" spans="1:2" ht="18.75" x14ac:dyDescent="0.3">
      <c r="A20" s="6" t="s">
        <v>7</v>
      </c>
      <c r="B20" s="6">
        <f>B19/30</f>
        <v>0.35</v>
      </c>
    </row>
    <row r="21" spans="1:2" ht="18.75" x14ac:dyDescent="0.3">
      <c r="A21" s="6" t="s">
        <v>8</v>
      </c>
      <c r="B21" s="10">
        <f>B19/2.5</f>
        <v>4.2</v>
      </c>
    </row>
    <row r="22" spans="1:2" ht="18.75" x14ac:dyDescent="0.3">
      <c r="A22" s="7"/>
      <c r="B22" s="7"/>
    </row>
    <row r="23" spans="1:2" ht="18.75" x14ac:dyDescent="0.3">
      <c r="A23" s="6" t="s">
        <v>10</v>
      </c>
      <c r="B23" s="10">
        <f>B19*0.4</f>
        <v>4.2</v>
      </c>
    </row>
    <row r="24" spans="1:2" ht="18.75" x14ac:dyDescent="0.3">
      <c r="A24" s="6" t="s">
        <v>9</v>
      </c>
      <c r="B24" s="15">
        <f>B23/25</f>
        <v>0.16800000000000001</v>
      </c>
    </row>
  </sheetData>
  <sheetProtection algorithmName="SHA-512" hashValue="DCcFf07ieyxNBBkawwR93HhG1VFpHJ1k4VD1CdBiETMwO/x0lI72Z6PYMlTM3e6p1CWsNX5jTatKeAY8urTj5w==" saltValue="mc6I522WdkWFt/Jolv1DRg==" spinCount="100000" sheet="1" objects="1" scenarios="1"/>
  <mergeCells count="2">
    <mergeCell ref="A17:B17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Dirigeant RESOMARBRE</dc:creator>
  <cp:lastModifiedBy>Comptabilité RESOMARBRE</cp:lastModifiedBy>
  <dcterms:created xsi:type="dcterms:W3CDTF">2026-10-06T05:44:12Z</dcterms:created>
  <dcterms:modified xsi:type="dcterms:W3CDTF">2026-10-06T14:48:42Z</dcterms:modified>
</cp:coreProperties>
</file>